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Библиотеки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/>
  <c r="G5"/>
  <c r="E5"/>
  <c r="I7"/>
  <c r="G7"/>
  <c r="E7"/>
  <c r="I11"/>
  <c r="G11"/>
  <c r="E11"/>
  <c r="I13"/>
  <c r="G13"/>
  <c r="E13"/>
  <c r="I15"/>
  <c r="G15"/>
  <c r="E15"/>
  <c r="I18"/>
  <c r="G18"/>
  <c r="E18"/>
  <c r="I20"/>
  <c r="G20"/>
  <c r="E20"/>
  <c r="I4"/>
  <c r="G4"/>
  <c r="E4"/>
  <c r="G6"/>
  <c r="E6"/>
  <c r="I6"/>
  <c r="G8"/>
  <c r="E8"/>
  <c r="I8"/>
  <c r="G10"/>
  <c r="E10"/>
  <c r="I10"/>
  <c r="G12"/>
  <c r="E12"/>
  <c r="I12"/>
  <c r="G14"/>
  <c r="E14"/>
  <c r="I14"/>
  <c r="G16"/>
  <c r="E16"/>
  <c r="I16"/>
  <c r="G19"/>
  <c r="E19"/>
  <c r="I19"/>
  <c r="G21"/>
  <c r="E21"/>
  <c r="I21"/>
  <c r="I9"/>
  <c r="G9"/>
  <c r="E9"/>
  <c r="I17"/>
  <c r="G17"/>
  <c r="E17"/>
  <c r="K22"/>
  <c r="I22" l="1"/>
  <c r="G22"/>
  <c r="E22"/>
</calcChain>
</file>

<file path=xl/comments1.xml><?xml version="1.0" encoding="utf-8"?>
<comments xmlns="http://schemas.openxmlformats.org/spreadsheetml/2006/main">
  <authors>
    <author>User</author>
  </authors>
  <commentList>
    <comment ref="C2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<sst xmlns="http://schemas.openxmlformats.org/spreadsheetml/2006/main" count="35" uniqueCount="29">
  <si>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База 2019</t>
  </si>
  <si>
    <t>Итого</t>
  </si>
  <si>
    <t>план</t>
  </si>
  <si>
    <t>факт</t>
  </si>
  <si>
    <t>1 квартал (январь-март)</t>
  </si>
  <si>
    <t>1-2 квартал (январь -июнь)</t>
  </si>
  <si>
    <t>1-3 квартал (январь-сентябрь)</t>
  </si>
  <si>
    <t xml:space="preserve">Наименование  библиотеки </t>
  </si>
  <si>
    <t xml:space="preserve">Барановская сельская библиотека </t>
  </si>
  <si>
    <t>Елизаровская сельская библиотека</t>
  </si>
  <si>
    <t>Венецкая сельская библиотека</t>
  </si>
  <si>
    <t>Давыдковская сельская библиотека</t>
  </si>
  <si>
    <t>Лесуновская сельская библиотека</t>
  </si>
  <si>
    <t>Малаховская сельская библиотека</t>
  </si>
  <si>
    <t>Николаевская сельская библиотека</t>
  </si>
  <si>
    <t>Панинская сельская библиотека</t>
  </si>
  <si>
    <t>Рожковская сельская библиотека</t>
  </si>
  <si>
    <t>Селитьбенская сельская библиотека</t>
  </si>
  <si>
    <t>Созоновская сельская библиотека</t>
  </si>
  <si>
    <t>2024  (январь-декабрь) (40% к 2019 г.)</t>
  </si>
  <si>
    <t>Суруловская сельская библиотека</t>
  </si>
  <si>
    <t>Филюковская сельская библиотека</t>
  </si>
  <si>
    <t>Рыльковская сельская библиотека</t>
  </si>
  <si>
    <t>Яковская сельская библиотека</t>
  </si>
  <si>
    <t>Виткуловская сельская библиотека</t>
  </si>
  <si>
    <t>План на 2024 год</t>
  </si>
  <si>
    <t xml:space="preserve">Центральная библиотека </t>
  </si>
  <si>
    <t xml:space="preserve">Центральная детская библиотека  </t>
  </si>
  <si>
    <t xml:space="preserve">контр. цифра 103 881,00  посещение  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</si>
</sst>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0"/>
      <color rgb="FF000000"/>
      <name val="Calibri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2" fillId="2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2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/>
    <xf numFmtId="164" fontId="2" fillId="3" borderId="2" xfId="0" applyNumberFormat="1" applyFont="1" applyFill="1" applyBorder="1"/>
    <xf numFmtId="164" fontId="3" fillId="3" borderId="2" xfId="0" applyNumberFormat="1" applyFont="1" applyFill="1" applyBorder="1"/>
    <xf numFmtId="0" fontId="1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C1:M23"/>
  <sheetViews>
    <sheetView tabSelected="1" topLeftCell="C1" workbookViewId="0">
      <pane xSplit="2" ySplit="3" topLeftCell="E4" activePane="bottomRight" state="frozen"/>
      <selection activeCell="C1" sqref="C1"/>
      <selection pane="topRight" activeCell="F1" sqref="F1"/>
      <selection pane="bottomLeft" activeCell="C4" sqref="C4"/>
      <selection pane="bottomRight" activeCell="L6" sqref="L6"/>
    </sheetView>
  </sheetViews>
  <sheetFormatPr defaultColWidth="12.5703125" defaultRowHeight="15.75" customHeight="1"/>
  <cols>
    <col min="1" max="2" width="12.5703125" style="1"/>
    <col min="3" max="3" width="27.5703125" style="3" customWidth="1"/>
    <col min="4" max="10" width="9.7109375" style="5" customWidth="1"/>
    <col min="11" max="11" width="12.5703125" style="5" customWidth="1"/>
    <col min="12" max="12" width="12.5703125" style="17"/>
    <col min="13" max="16384" width="12.5703125" style="1"/>
  </cols>
  <sheetData>
    <row r="1" spans="3:12" ht="32.450000000000003" customHeight="1">
      <c r="C1" s="41" t="s">
        <v>25</v>
      </c>
      <c r="D1" s="42"/>
      <c r="E1" s="42"/>
      <c r="F1" s="42"/>
      <c r="G1" s="42"/>
      <c r="H1" s="42"/>
      <c r="I1" s="42"/>
      <c r="J1" s="42"/>
      <c r="K1" s="43"/>
    </row>
    <row r="2" spans="3:12" ht="39" customHeight="1">
      <c r="C2" s="28" t="s">
        <v>7</v>
      </c>
      <c r="D2" s="13" t="s">
        <v>0</v>
      </c>
      <c r="E2" s="44" t="s">
        <v>4</v>
      </c>
      <c r="F2" s="45"/>
      <c r="G2" s="44" t="s">
        <v>5</v>
      </c>
      <c r="H2" s="45"/>
      <c r="I2" s="44" t="s">
        <v>6</v>
      </c>
      <c r="J2" s="45"/>
      <c r="K2" s="39" t="s">
        <v>19</v>
      </c>
      <c r="L2" s="40"/>
    </row>
    <row r="3" spans="3:12" s="2" customFormat="1" ht="28.15" customHeight="1">
      <c r="C3" s="7"/>
      <c r="D3" s="14"/>
      <c r="E3" s="37" t="s">
        <v>2</v>
      </c>
      <c r="F3" s="14" t="s">
        <v>3</v>
      </c>
      <c r="G3" s="14" t="s">
        <v>2</v>
      </c>
      <c r="H3" s="14" t="s">
        <v>3</v>
      </c>
      <c r="I3" s="14" t="s">
        <v>2</v>
      </c>
      <c r="J3" s="14" t="s">
        <v>3</v>
      </c>
      <c r="K3" s="33" t="s">
        <v>2</v>
      </c>
      <c r="L3" s="19" t="s">
        <v>3</v>
      </c>
    </row>
    <row r="4" spans="3:12" s="3" customFormat="1" ht="35.25" customHeight="1">
      <c r="C4" s="31" t="s">
        <v>26</v>
      </c>
      <c r="D4" s="8">
        <v>9898</v>
      </c>
      <c r="E4" s="38">
        <f>K4/4*1</f>
        <v>3464.3</v>
      </c>
      <c r="F4" s="24"/>
      <c r="G4" s="38">
        <f>K4/4*2</f>
        <v>6928.6</v>
      </c>
      <c r="H4" s="24"/>
      <c r="I4" s="38">
        <f>K4/4*3</f>
        <v>10392.900000000001</v>
      </c>
      <c r="J4" s="8"/>
      <c r="K4" s="34">
        <v>13857.2</v>
      </c>
      <c r="L4" s="18"/>
    </row>
    <row r="5" spans="3:12" s="4" customFormat="1" ht="42.75" customHeight="1">
      <c r="C5" s="32" t="s">
        <v>27</v>
      </c>
      <c r="D5" s="12">
        <v>15636</v>
      </c>
      <c r="E5" s="38">
        <f t="shared" ref="E5:E22" si="0">K5/4*1</f>
        <v>5472.6</v>
      </c>
      <c r="F5" s="25">
        <v>4091</v>
      </c>
      <c r="G5" s="38">
        <f t="shared" ref="G5:G22" si="1">K5/4*2</f>
        <v>10945.2</v>
      </c>
      <c r="H5" s="25"/>
      <c r="I5" s="38">
        <f t="shared" ref="I5:I22" si="2">K5/4*3</f>
        <v>16417.800000000003</v>
      </c>
      <c r="J5" s="12"/>
      <c r="K5" s="34">
        <v>21890.400000000001</v>
      </c>
      <c r="L5" s="21"/>
    </row>
    <row r="6" spans="3:12" ht="33.75" customHeight="1">
      <c r="C6" s="29" t="s">
        <v>8</v>
      </c>
      <c r="D6" s="12">
        <v>3417</v>
      </c>
      <c r="E6" s="38">
        <f t="shared" si="0"/>
        <v>1196</v>
      </c>
      <c r="F6" s="25"/>
      <c r="G6" s="38">
        <f t="shared" si="1"/>
        <v>2392</v>
      </c>
      <c r="H6" s="25"/>
      <c r="I6" s="38">
        <f t="shared" si="2"/>
        <v>3588</v>
      </c>
      <c r="J6" s="12"/>
      <c r="K6" s="34">
        <v>4784</v>
      </c>
      <c r="L6" s="20"/>
    </row>
    <row r="7" spans="3:12" ht="31.5" customHeight="1">
      <c r="C7" s="29" t="s">
        <v>9</v>
      </c>
      <c r="D7" s="12">
        <v>3838</v>
      </c>
      <c r="E7" s="38">
        <f t="shared" si="0"/>
        <v>1343.3</v>
      </c>
      <c r="F7" s="25"/>
      <c r="G7" s="38">
        <f t="shared" si="1"/>
        <v>2686.6</v>
      </c>
      <c r="H7" s="25"/>
      <c r="I7" s="38">
        <f t="shared" si="2"/>
        <v>4029.8999999999996</v>
      </c>
      <c r="J7" s="12"/>
      <c r="K7" s="34">
        <v>5373.2</v>
      </c>
      <c r="L7" s="20"/>
    </row>
    <row r="8" spans="3:12" ht="38.25" customHeight="1">
      <c r="C8" s="29" t="s">
        <v>10</v>
      </c>
      <c r="D8" s="12">
        <v>2194</v>
      </c>
      <c r="E8" s="38">
        <f t="shared" si="0"/>
        <v>767.9</v>
      </c>
      <c r="F8" s="25"/>
      <c r="G8" s="38">
        <f t="shared" si="1"/>
        <v>1535.8</v>
      </c>
      <c r="H8" s="25"/>
      <c r="I8" s="38">
        <f t="shared" si="2"/>
        <v>2303.6999999999998</v>
      </c>
      <c r="J8" s="12"/>
      <c r="K8" s="34">
        <v>3071.6</v>
      </c>
      <c r="L8" s="20"/>
    </row>
    <row r="9" spans="3:12" ht="31.5" customHeight="1">
      <c r="C9" s="29" t="s">
        <v>11</v>
      </c>
      <c r="D9" s="12">
        <v>3420</v>
      </c>
      <c r="E9" s="38">
        <f t="shared" si="0"/>
        <v>1197</v>
      </c>
      <c r="F9" s="25"/>
      <c r="G9" s="38">
        <f t="shared" si="1"/>
        <v>2394</v>
      </c>
      <c r="H9" s="25"/>
      <c r="I9" s="38">
        <f t="shared" si="2"/>
        <v>3591</v>
      </c>
      <c r="J9" s="12"/>
      <c r="K9" s="34">
        <v>4788</v>
      </c>
      <c r="L9" s="20"/>
    </row>
    <row r="10" spans="3:12" ht="34.5" customHeight="1">
      <c r="C10" s="29" t="s">
        <v>12</v>
      </c>
      <c r="D10" s="12">
        <v>3160</v>
      </c>
      <c r="E10" s="38">
        <f t="shared" si="0"/>
        <v>1106</v>
      </c>
      <c r="F10" s="25"/>
      <c r="G10" s="38">
        <f t="shared" si="1"/>
        <v>2212</v>
      </c>
      <c r="H10" s="25"/>
      <c r="I10" s="38">
        <f t="shared" si="2"/>
        <v>3318</v>
      </c>
      <c r="J10" s="12"/>
      <c r="K10" s="34">
        <v>4424</v>
      </c>
      <c r="L10" s="20"/>
    </row>
    <row r="11" spans="3:12" ht="31.5" customHeight="1">
      <c r="C11" s="29" t="s">
        <v>13</v>
      </c>
      <c r="D11" s="12">
        <v>5179</v>
      </c>
      <c r="E11" s="38">
        <f t="shared" si="0"/>
        <v>1812.65</v>
      </c>
      <c r="F11" s="25"/>
      <c r="G11" s="38">
        <f t="shared" si="1"/>
        <v>3625.3</v>
      </c>
      <c r="H11" s="25"/>
      <c r="I11" s="38">
        <f t="shared" si="2"/>
        <v>5437.9500000000007</v>
      </c>
      <c r="J11" s="12"/>
      <c r="K11" s="34">
        <v>7250.6</v>
      </c>
      <c r="L11" s="20"/>
    </row>
    <row r="12" spans="3:12" ht="30" customHeight="1">
      <c r="C12" s="29" t="s">
        <v>14</v>
      </c>
      <c r="D12" s="12">
        <v>2031</v>
      </c>
      <c r="E12" s="38">
        <f t="shared" si="0"/>
        <v>710.85</v>
      </c>
      <c r="F12" s="25"/>
      <c r="G12" s="38">
        <f t="shared" si="1"/>
        <v>1421.7</v>
      </c>
      <c r="H12" s="25"/>
      <c r="I12" s="38">
        <f t="shared" si="2"/>
        <v>2132.5500000000002</v>
      </c>
      <c r="J12" s="12"/>
      <c r="K12" s="34">
        <v>2843.4</v>
      </c>
      <c r="L12" s="20"/>
    </row>
    <row r="13" spans="3:12" ht="30.75" customHeight="1">
      <c r="C13" s="29" t="s">
        <v>15</v>
      </c>
      <c r="D13" s="12">
        <v>2758</v>
      </c>
      <c r="E13" s="38">
        <f t="shared" si="0"/>
        <v>965.3</v>
      </c>
      <c r="F13" s="25"/>
      <c r="G13" s="38">
        <f t="shared" si="1"/>
        <v>1930.6</v>
      </c>
      <c r="H13" s="25"/>
      <c r="I13" s="38">
        <f t="shared" si="2"/>
        <v>2895.8999999999996</v>
      </c>
      <c r="J13" s="12"/>
      <c r="K13" s="34">
        <v>3861.2</v>
      </c>
      <c r="L13" s="20"/>
    </row>
    <row r="14" spans="3:12" s="3" customFormat="1" ht="33.75" customHeight="1">
      <c r="C14" s="29" t="s">
        <v>16</v>
      </c>
      <c r="D14" s="8">
        <v>3956</v>
      </c>
      <c r="E14" s="38">
        <f t="shared" si="0"/>
        <v>1384.6</v>
      </c>
      <c r="F14" s="24"/>
      <c r="G14" s="38">
        <f t="shared" si="1"/>
        <v>2769.2</v>
      </c>
      <c r="H14" s="24"/>
      <c r="I14" s="38">
        <f t="shared" si="2"/>
        <v>4153.7999999999993</v>
      </c>
      <c r="J14" s="8"/>
      <c r="K14" s="34">
        <v>5538.4</v>
      </c>
      <c r="L14" s="18"/>
    </row>
    <row r="15" spans="3:12" ht="34.5" customHeight="1">
      <c r="C15" s="29" t="s">
        <v>17</v>
      </c>
      <c r="D15" s="12">
        <v>3193</v>
      </c>
      <c r="E15" s="38">
        <f t="shared" si="0"/>
        <v>1117.55</v>
      </c>
      <c r="F15" s="25"/>
      <c r="G15" s="38">
        <f t="shared" si="1"/>
        <v>2235.1</v>
      </c>
      <c r="H15" s="25"/>
      <c r="I15" s="38">
        <f t="shared" si="2"/>
        <v>3352.6499999999996</v>
      </c>
      <c r="J15" s="12"/>
      <c r="K15" s="34">
        <v>4470.2</v>
      </c>
      <c r="L15" s="20"/>
    </row>
    <row r="16" spans="3:12" s="5" customFormat="1" ht="34.5" customHeight="1">
      <c r="C16" s="30" t="s">
        <v>18</v>
      </c>
      <c r="D16" s="12">
        <v>2370</v>
      </c>
      <c r="E16" s="38">
        <f t="shared" si="0"/>
        <v>829.5</v>
      </c>
      <c r="F16" s="25"/>
      <c r="G16" s="38">
        <f t="shared" si="1"/>
        <v>1659</v>
      </c>
      <c r="H16" s="25"/>
      <c r="I16" s="38">
        <f t="shared" si="2"/>
        <v>2488.5</v>
      </c>
      <c r="J16" s="12"/>
      <c r="K16" s="35">
        <v>3318</v>
      </c>
      <c r="L16" s="22"/>
    </row>
    <row r="17" spans="3:13" ht="34.5" customHeight="1">
      <c r="C17" s="29" t="s">
        <v>20</v>
      </c>
      <c r="D17" s="12">
        <v>2910</v>
      </c>
      <c r="E17" s="38">
        <f t="shared" si="0"/>
        <v>1018.5</v>
      </c>
      <c r="F17" s="25"/>
      <c r="G17" s="38">
        <f t="shared" si="1"/>
        <v>2037</v>
      </c>
      <c r="H17" s="25"/>
      <c r="I17" s="38">
        <f t="shared" si="2"/>
        <v>3055.5</v>
      </c>
      <c r="J17" s="12"/>
      <c r="K17" s="35">
        <v>4074</v>
      </c>
      <c r="L17" s="20"/>
    </row>
    <row r="18" spans="3:13" ht="32.25" customHeight="1">
      <c r="C18" s="29" t="s">
        <v>21</v>
      </c>
      <c r="D18" s="12">
        <v>1594</v>
      </c>
      <c r="E18" s="38">
        <f t="shared" si="0"/>
        <v>557.9</v>
      </c>
      <c r="F18" s="25"/>
      <c r="G18" s="38">
        <f t="shared" si="1"/>
        <v>1115.8</v>
      </c>
      <c r="H18" s="25"/>
      <c r="I18" s="38">
        <f t="shared" si="2"/>
        <v>1673.6999999999998</v>
      </c>
      <c r="J18" s="12"/>
      <c r="K18" s="35">
        <v>2231.6</v>
      </c>
      <c r="L18" s="20"/>
    </row>
    <row r="19" spans="3:13" ht="36" customHeight="1">
      <c r="C19" s="29" t="s">
        <v>22</v>
      </c>
      <c r="D19" s="12">
        <v>2617</v>
      </c>
      <c r="E19" s="38">
        <f t="shared" si="0"/>
        <v>915.95</v>
      </c>
      <c r="F19" s="25"/>
      <c r="G19" s="38">
        <f t="shared" si="1"/>
        <v>1831.9</v>
      </c>
      <c r="H19" s="25"/>
      <c r="I19" s="38">
        <f t="shared" si="2"/>
        <v>2747.8500000000004</v>
      </c>
      <c r="J19" s="12"/>
      <c r="K19" s="35">
        <v>3663.8</v>
      </c>
      <c r="L19" s="20"/>
    </row>
    <row r="20" spans="3:13" ht="31.5" customHeight="1">
      <c r="C20" s="29" t="s">
        <v>23</v>
      </c>
      <c r="D20" s="12">
        <v>2760</v>
      </c>
      <c r="E20" s="38">
        <f t="shared" si="0"/>
        <v>966</v>
      </c>
      <c r="F20" s="25"/>
      <c r="G20" s="38">
        <f t="shared" si="1"/>
        <v>1932</v>
      </c>
      <c r="H20" s="25"/>
      <c r="I20" s="38">
        <f t="shared" si="2"/>
        <v>2898</v>
      </c>
      <c r="J20" s="12"/>
      <c r="K20" s="35">
        <v>3864</v>
      </c>
      <c r="L20" s="20"/>
    </row>
    <row r="21" spans="3:13" ht="36.75" customHeight="1">
      <c r="C21" s="29" t="s">
        <v>24</v>
      </c>
      <c r="D21" s="12">
        <v>3269</v>
      </c>
      <c r="E21" s="38">
        <f t="shared" si="0"/>
        <v>1144.1500000000001</v>
      </c>
      <c r="F21" s="25"/>
      <c r="G21" s="38">
        <f t="shared" si="1"/>
        <v>2288.3000000000002</v>
      </c>
      <c r="H21" s="25"/>
      <c r="I21" s="38">
        <f t="shared" si="2"/>
        <v>3432.4500000000003</v>
      </c>
      <c r="J21" s="12"/>
      <c r="K21" s="35">
        <v>4576.6000000000004</v>
      </c>
      <c r="L21" s="20"/>
    </row>
    <row r="22" spans="3:13" s="11" customFormat="1" ht="12.75">
      <c r="C22" s="9" t="s">
        <v>1</v>
      </c>
      <c r="D22" s="10">
        <v>74200</v>
      </c>
      <c r="E22" s="24">
        <f t="shared" si="0"/>
        <v>25970.05</v>
      </c>
      <c r="F22" s="26"/>
      <c r="G22" s="24">
        <f t="shared" si="1"/>
        <v>51940.1</v>
      </c>
      <c r="H22" s="26"/>
      <c r="I22" s="24">
        <f t="shared" si="2"/>
        <v>77910.149999999994</v>
      </c>
      <c r="J22" s="10"/>
      <c r="K22" s="36">
        <f>SUM(K4:K21)</f>
        <v>103880.2</v>
      </c>
      <c r="L22" s="23"/>
    </row>
    <row r="23" spans="3:13" ht="15.75" customHeight="1">
      <c r="C23" s="6"/>
      <c r="D23" s="15"/>
      <c r="E23" s="16"/>
      <c r="F23" s="15"/>
      <c r="G23" s="16"/>
      <c r="H23" s="15"/>
      <c r="I23" s="16"/>
      <c r="J23" s="15"/>
      <c r="K23" s="27" t="s">
        <v>28</v>
      </c>
      <c r="M23" s="17"/>
    </row>
  </sheetData>
  <mergeCells count="5">
    <mergeCell ref="K2:L2"/>
    <mergeCell ref="C1:K1"/>
    <mergeCell ref="G2:H2"/>
    <mergeCell ref="I2:J2"/>
    <mergeCell ref="E2:F2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Библиотеки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UMC1</dc:creator>
  <cp:lastModifiedBy>User</cp:lastModifiedBy>
  <cp:lastPrinted>2024-01-12T06:25:47Z</cp:lastPrinted>
  <dcterms:created xsi:type="dcterms:W3CDTF">2022-06-30T13:15:32Z</dcterms:created>
  <dcterms:modified xsi:type="dcterms:W3CDTF">2024-05-03T12:10:25Z</dcterms:modified>
</cp:coreProperties>
</file>